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на сайт\2026\Яценко\"/>
    </mc:Choice>
  </mc:AlternateContent>
  <bookViews>
    <workbookView xWindow="0" yWindow="0" windowWidth="23250" windowHeight="12210" activeTab="1"/>
  </bookViews>
  <sheets>
    <sheet name="Пуща" sheetId="1" r:id="rId1"/>
    <sheet name="Закарпаття" sheetId="4" r:id="rId2"/>
  </sheets>
  <definedNames>
    <definedName name="_xlnm.Print_Area" localSheetId="1">Закарпаття!$A$1:$P$23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B13" i="4"/>
  <c r="D23" i="4" l="1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D12" i="4"/>
  <c r="C12" i="4"/>
  <c r="P10" i="4"/>
  <c r="O10" i="4"/>
  <c r="N10" i="4"/>
  <c r="M10" i="4"/>
  <c r="L10" i="4"/>
  <c r="K10" i="4"/>
  <c r="J10" i="4"/>
  <c r="I10" i="4"/>
  <c r="H10" i="4"/>
  <c r="G10" i="4"/>
  <c r="F10" i="4"/>
  <c r="E10" i="4"/>
  <c r="G10" i="1"/>
  <c r="E10" i="1"/>
  <c r="F10" i="1"/>
  <c r="H10" i="1"/>
  <c r="I10" i="1"/>
  <c r="J10" i="1"/>
  <c r="K10" i="1"/>
  <c r="L10" i="1"/>
  <c r="M10" i="1"/>
  <c r="N10" i="1"/>
  <c r="O10" i="1"/>
  <c r="P10" i="1"/>
  <c r="R12" i="1"/>
  <c r="D10" i="4" l="1"/>
  <c r="B10" i="4"/>
  <c r="C10" i="4"/>
  <c r="D23" i="1"/>
  <c r="D13" i="1"/>
  <c r="D14" i="1"/>
  <c r="D15" i="1"/>
  <c r="D16" i="1"/>
  <c r="D17" i="1"/>
  <c r="D18" i="1"/>
  <c r="D19" i="1"/>
  <c r="D20" i="1"/>
  <c r="D21" i="1"/>
  <c r="D22" i="1"/>
  <c r="C13" i="1"/>
  <c r="C14" i="1"/>
  <c r="C15" i="1"/>
  <c r="C16" i="1"/>
  <c r="C17" i="1"/>
  <c r="C18" i="1"/>
  <c r="C19" i="1"/>
  <c r="C20" i="1"/>
  <c r="C21" i="1"/>
  <c r="C22" i="1"/>
  <c r="B13" i="1"/>
  <c r="B14" i="1"/>
  <c r="B15" i="1"/>
  <c r="B16" i="1"/>
  <c r="B17" i="1"/>
  <c r="B18" i="1"/>
  <c r="B19" i="1"/>
  <c r="B20" i="1"/>
  <c r="B21" i="1"/>
  <c r="B22" i="1"/>
  <c r="D12" i="1"/>
  <c r="C12" i="1"/>
  <c r="B12" i="1"/>
  <c r="C10" i="1" l="1"/>
  <c r="D10" i="1"/>
  <c r="B10" i="1"/>
</calcChain>
</file>

<file path=xl/sharedStrings.xml><?xml version="1.0" encoding="utf-8"?>
<sst xmlns="http://schemas.openxmlformats.org/spreadsheetml/2006/main" count="122" uniqueCount="35">
  <si>
    <t>Зміни в МДЦ "Артек"</t>
  </si>
  <si>
    <t>Усього путівок</t>
  </si>
  <si>
    <t>Безоплатно</t>
  </si>
  <si>
    <t>Путівки, які фінансуються з бюджету</t>
  </si>
  <si>
    <t>на 80%</t>
  </si>
  <si>
    <t>на 70%</t>
  </si>
  <si>
    <t>на 50%</t>
  </si>
  <si>
    <t xml:space="preserve">кількість </t>
  </si>
  <si>
    <t>сума за фактично видані путівки, грн</t>
  </si>
  <si>
    <t>одержано</t>
  </si>
  <si>
    <t>фактично видано</t>
  </si>
  <si>
    <t>кількість</t>
  </si>
  <si>
    <t>РІЧНИЙ ЗВІТ</t>
  </si>
  <si>
    <t>про використання путівок до ДПУ "МДЦ "Артек" за адресою: м. Київ, Пуща-Водиця, 14 лінія</t>
  </si>
  <si>
    <t>1 зміна</t>
  </si>
  <si>
    <t>2зміна</t>
  </si>
  <si>
    <t>3 зміна</t>
  </si>
  <si>
    <t>4 зміна</t>
  </si>
  <si>
    <t>5 зміна</t>
  </si>
  <si>
    <t>6 зміна</t>
  </si>
  <si>
    <t>7 зміна</t>
  </si>
  <si>
    <t>8 зміна</t>
  </si>
  <si>
    <t>9 зміна</t>
  </si>
  <si>
    <t>10 зміна</t>
  </si>
  <si>
    <t>11 зміна</t>
  </si>
  <si>
    <t>Перераховано кошти батьків</t>
  </si>
  <si>
    <t>посада</t>
  </si>
  <si>
    <t xml:space="preserve">підпис </t>
  </si>
  <si>
    <t>піб</t>
  </si>
  <si>
    <t>підпис</t>
  </si>
  <si>
    <t>Усього за рік</t>
  </si>
  <si>
    <t>у тому числі:</t>
  </si>
  <si>
    <t>х</t>
  </si>
  <si>
    <t>про використання путівок до ДПУ "МДЦ "Артек" за адресою: Закарпатська обл., Хустський р-н, с. Березники, вул. Без назви, 1</t>
  </si>
  <si>
    <t>Одеська область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</si>
</sst>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3" fillId="0" borderId="0" xfId="0" applyFont="1" applyProtection="1"/>
    <xf numFmtId="0" fontId="5" fillId="0" borderId="0" xfId="0" applyFont="1" applyProtection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E5" sqref="E5"/>
    </sheetView>
  </sheetViews>
  <sheetFormatPr defaultRowHeight="15" x14ac:dyDescent="0.25"/>
  <cols>
    <col min="1" max="1" width="18.28515625" customWidth="1"/>
    <col min="2" max="2" width="11.140625" customWidth="1"/>
    <col min="3" max="3" width="13.7109375" customWidth="1"/>
    <col min="4" max="4" width="17" customWidth="1"/>
    <col min="5" max="5" width="11.7109375" customWidth="1"/>
    <col min="6" max="6" width="11.42578125" customWidth="1"/>
    <col min="7" max="7" width="17.28515625" customWidth="1"/>
    <col min="8" max="8" width="11.5703125" customWidth="1"/>
    <col min="9" max="9" width="11.7109375" customWidth="1"/>
    <col min="10" max="10" width="17.5703125" customWidth="1"/>
    <col min="11" max="11" width="11.7109375" customWidth="1"/>
    <col min="12" max="12" width="12.140625" customWidth="1"/>
    <col min="13" max="13" width="17" customWidth="1"/>
    <col min="14" max="14" width="11.5703125" customWidth="1"/>
    <col min="15" max="15" width="11.42578125" customWidth="1"/>
    <col min="16" max="16" width="17.140625" customWidth="1"/>
    <col min="18" max="18" width="9.140625" customWidth="1"/>
  </cols>
  <sheetData>
    <row r="1" spans="1:18" ht="18.75" x14ac:dyDescent="0.3">
      <c r="A1" s="42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3" spans="1:18" s="1" customFormat="1" ht="15.75" x14ac:dyDescent="0.25">
      <c r="B3" s="44" t="s">
        <v>13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s="12" customFormat="1" ht="15.75" x14ac:dyDescent="0.25">
      <c r="A4" s="26"/>
      <c r="B4" s="27"/>
      <c r="C4" s="27"/>
      <c r="D4" s="27"/>
      <c r="E4" s="45" t="s">
        <v>34</v>
      </c>
      <c r="F4" s="45"/>
      <c r="G4" s="45"/>
      <c r="H4" s="45"/>
      <c r="I4" s="45"/>
      <c r="J4" s="45"/>
      <c r="K4" s="45"/>
      <c r="L4" s="45"/>
      <c r="M4" s="27"/>
      <c r="N4" s="27"/>
      <c r="O4" s="27"/>
      <c r="P4" s="26"/>
    </row>
    <row r="5" spans="1:18" s="1" customFormat="1" ht="15.75" x14ac:dyDescent="0.25"/>
    <row r="6" spans="1:18" s="2" customFormat="1" ht="15" customHeight="1" x14ac:dyDescent="0.25">
      <c r="A6" s="38" t="s">
        <v>0</v>
      </c>
      <c r="B6" s="46" t="s">
        <v>1</v>
      </c>
      <c r="C6" s="47"/>
      <c r="D6" s="48"/>
      <c r="E6" s="46" t="s">
        <v>2</v>
      </c>
      <c r="F6" s="47"/>
      <c r="G6" s="48"/>
      <c r="H6" s="46" t="s">
        <v>3</v>
      </c>
      <c r="I6" s="47"/>
      <c r="J6" s="47"/>
      <c r="K6" s="47"/>
      <c r="L6" s="47"/>
      <c r="M6" s="47"/>
      <c r="N6" s="47"/>
      <c r="O6" s="47"/>
      <c r="P6" s="48"/>
    </row>
    <row r="7" spans="1:18" s="2" customFormat="1" ht="15" customHeight="1" x14ac:dyDescent="0.25">
      <c r="A7" s="39"/>
      <c r="B7" s="34" t="s">
        <v>7</v>
      </c>
      <c r="C7" s="35"/>
      <c r="D7" s="38" t="s">
        <v>8</v>
      </c>
      <c r="E7" s="34" t="s">
        <v>11</v>
      </c>
      <c r="F7" s="35"/>
      <c r="G7" s="38" t="s">
        <v>8</v>
      </c>
      <c r="H7" s="32" t="s">
        <v>4</v>
      </c>
      <c r="I7" s="41"/>
      <c r="J7" s="33"/>
      <c r="K7" s="32" t="s">
        <v>5</v>
      </c>
      <c r="L7" s="41"/>
      <c r="M7" s="33"/>
      <c r="N7" s="32" t="s">
        <v>6</v>
      </c>
      <c r="O7" s="41"/>
      <c r="P7" s="33"/>
    </row>
    <row r="8" spans="1:18" s="2" customFormat="1" ht="15.75" x14ac:dyDescent="0.25">
      <c r="A8" s="39"/>
      <c r="B8" s="36"/>
      <c r="C8" s="37"/>
      <c r="D8" s="39"/>
      <c r="E8" s="36"/>
      <c r="F8" s="37"/>
      <c r="G8" s="39"/>
      <c r="H8" s="32" t="s">
        <v>11</v>
      </c>
      <c r="I8" s="33"/>
      <c r="J8" s="38" t="s">
        <v>8</v>
      </c>
      <c r="K8" s="32" t="s">
        <v>11</v>
      </c>
      <c r="L8" s="33"/>
      <c r="M8" s="38" t="s">
        <v>8</v>
      </c>
      <c r="N8" s="32" t="s">
        <v>11</v>
      </c>
      <c r="O8" s="33"/>
      <c r="P8" s="38" t="s">
        <v>8</v>
      </c>
    </row>
    <row r="9" spans="1:18" s="2" customFormat="1" ht="52.5" customHeight="1" x14ac:dyDescent="0.25">
      <c r="A9" s="40"/>
      <c r="B9" s="3" t="s">
        <v>9</v>
      </c>
      <c r="C9" s="4" t="s">
        <v>10</v>
      </c>
      <c r="D9" s="40"/>
      <c r="E9" s="3" t="s">
        <v>9</v>
      </c>
      <c r="F9" s="4" t="s">
        <v>10</v>
      </c>
      <c r="G9" s="40"/>
      <c r="H9" s="4" t="s">
        <v>9</v>
      </c>
      <c r="I9" s="4" t="s">
        <v>10</v>
      </c>
      <c r="J9" s="40"/>
      <c r="K9" s="5" t="s">
        <v>9</v>
      </c>
      <c r="L9" s="5" t="s">
        <v>10</v>
      </c>
      <c r="M9" s="40"/>
      <c r="N9" s="5" t="s">
        <v>9</v>
      </c>
      <c r="O9" s="5" t="s">
        <v>10</v>
      </c>
      <c r="P9" s="40"/>
    </row>
    <row r="10" spans="1:18" s="2" customFormat="1" ht="19.5" customHeight="1" x14ac:dyDescent="0.25">
      <c r="A10" s="9" t="s">
        <v>30</v>
      </c>
      <c r="B10" s="17">
        <f>SUM(B12:B22)</f>
        <v>179</v>
      </c>
      <c r="C10" s="8">
        <f>SUM(C12:C22)</f>
        <v>179</v>
      </c>
      <c r="D10" s="28">
        <f t="shared" ref="D10:P10" si="0">SUM(D12:D22)</f>
        <v>3728928</v>
      </c>
      <c r="E10" s="28">
        <f t="shared" si="0"/>
        <v>179</v>
      </c>
      <c r="F10" s="28">
        <f t="shared" si="0"/>
        <v>179</v>
      </c>
      <c r="G10" s="28">
        <f>SUM(G12:G22)</f>
        <v>3728928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</row>
    <row r="11" spans="1:18" s="2" customFormat="1" ht="19.5" customHeight="1" x14ac:dyDescent="0.25">
      <c r="A11" s="16" t="s">
        <v>31</v>
      </c>
      <c r="B11" s="20"/>
      <c r="C11" s="10"/>
      <c r="D11" s="10"/>
      <c r="E11" s="21"/>
      <c r="F11" s="10"/>
      <c r="G11" s="10"/>
      <c r="H11" s="10"/>
      <c r="I11" s="10"/>
      <c r="J11" s="10"/>
      <c r="K11" s="22"/>
      <c r="L11" s="22"/>
      <c r="M11" s="10"/>
      <c r="N11" s="22"/>
      <c r="O11" s="22"/>
      <c r="P11" s="11"/>
    </row>
    <row r="12" spans="1:18" s="2" customFormat="1" ht="15.75" x14ac:dyDescent="0.25">
      <c r="A12" s="7" t="s">
        <v>14</v>
      </c>
      <c r="B12" s="18">
        <f>E12+H12+K12+N12</f>
        <v>4</v>
      </c>
      <c r="C12" s="18">
        <f>F12+I12+L12+O12</f>
        <v>4</v>
      </c>
      <c r="D12" s="18">
        <f>G12+J12+M12+P12</f>
        <v>83328</v>
      </c>
      <c r="E12" s="19">
        <v>4</v>
      </c>
      <c r="F12" s="19">
        <v>4</v>
      </c>
      <c r="G12" s="19">
        <v>83328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R12" s="2">
        <f>SUM(R14:R23)</f>
        <v>0</v>
      </c>
    </row>
    <row r="13" spans="1:18" s="2" customFormat="1" ht="15.75" x14ac:dyDescent="0.25">
      <c r="A13" s="7" t="s">
        <v>15</v>
      </c>
      <c r="B13" s="6">
        <f t="shared" ref="B13:B22" si="1">E13+H13+K13+N13</f>
        <v>8</v>
      </c>
      <c r="C13" s="6">
        <f t="shared" ref="C13:C22" si="2">F13+I13+L13+O13</f>
        <v>8</v>
      </c>
      <c r="D13" s="6">
        <f t="shared" ref="D13:D22" si="3">G13+J13+M13+P13</f>
        <v>166656</v>
      </c>
      <c r="E13" s="13">
        <v>8</v>
      </c>
      <c r="F13" s="13">
        <v>8</v>
      </c>
      <c r="G13" s="13">
        <v>166656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s="2" customFormat="1" ht="15.75" x14ac:dyDescent="0.25">
      <c r="A14" s="7" t="s">
        <v>16</v>
      </c>
      <c r="B14" s="6">
        <f t="shared" si="1"/>
        <v>19</v>
      </c>
      <c r="C14" s="6">
        <f t="shared" si="2"/>
        <v>19</v>
      </c>
      <c r="D14" s="6">
        <f t="shared" si="3"/>
        <v>395808</v>
      </c>
      <c r="E14" s="13">
        <v>19</v>
      </c>
      <c r="F14" s="13">
        <v>19</v>
      </c>
      <c r="G14" s="13">
        <v>395808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</row>
    <row r="15" spans="1:18" s="2" customFormat="1" ht="15.75" x14ac:dyDescent="0.25">
      <c r="A15" s="7" t="s">
        <v>17</v>
      </c>
      <c r="B15" s="6">
        <f t="shared" si="1"/>
        <v>12</v>
      </c>
      <c r="C15" s="6">
        <f t="shared" si="2"/>
        <v>12</v>
      </c>
      <c r="D15" s="6">
        <f t="shared" si="3"/>
        <v>249984</v>
      </c>
      <c r="E15" s="13">
        <v>12</v>
      </c>
      <c r="F15" s="13">
        <v>12</v>
      </c>
      <c r="G15" s="13">
        <v>249984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</row>
    <row r="16" spans="1:18" s="2" customFormat="1" ht="15.75" x14ac:dyDescent="0.25">
      <c r="A16" s="7" t="s">
        <v>18</v>
      </c>
      <c r="B16" s="6">
        <f t="shared" si="1"/>
        <v>7</v>
      </c>
      <c r="C16" s="6">
        <f t="shared" si="2"/>
        <v>7</v>
      </c>
      <c r="D16" s="6">
        <f t="shared" si="3"/>
        <v>145824</v>
      </c>
      <c r="E16" s="13">
        <v>7</v>
      </c>
      <c r="F16" s="13">
        <v>7</v>
      </c>
      <c r="G16" s="13">
        <v>145824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s="2" customFormat="1" ht="15.75" x14ac:dyDescent="0.25">
      <c r="A17" s="7" t="s">
        <v>19</v>
      </c>
      <c r="B17" s="6">
        <f t="shared" si="1"/>
        <v>6</v>
      </c>
      <c r="C17" s="6">
        <f t="shared" si="2"/>
        <v>6</v>
      </c>
      <c r="D17" s="6">
        <f t="shared" si="3"/>
        <v>124992</v>
      </c>
      <c r="E17" s="13">
        <v>6</v>
      </c>
      <c r="F17" s="13">
        <v>6</v>
      </c>
      <c r="G17" s="13">
        <v>124992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s="2" customFormat="1" ht="15.75" x14ac:dyDescent="0.25">
      <c r="A18" s="7" t="s">
        <v>20</v>
      </c>
      <c r="B18" s="6">
        <f t="shared" si="1"/>
        <v>18</v>
      </c>
      <c r="C18" s="6">
        <f t="shared" si="2"/>
        <v>18</v>
      </c>
      <c r="D18" s="6">
        <f t="shared" si="3"/>
        <v>374976</v>
      </c>
      <c r="E18" s="13">
        <v>18</v>
      </c>
      <c r="F18" s="13">
        <v>18</v>
      </c>
      <c r="G18" s="13">
        <v>374976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s="2" customFormat="1" ht="15.75" x14ac:dyDescent="0.25">
      <c r="A19" s="7" t="s">
        <v>21</v>
      </c>
      <c r="B19" s="6">
        <f t="shared" si="1"/>
        <v>28</v>
      </c>
      <c r="C19" s="6">
        <f t="shared" si="2"/>
        <v>28</v>
      </c>
      <c r="D19" s="6">
        <f t="shared" si="3"/>
        <v>583296</v>
      </c>
      <c r="E19" s="13">
        <v>28</v>
      </c>
      <c r="F19" s="13">
        <v>28</v>
      </c>
      <c r="G19" s="13">
        <v>583296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</row>
    <row r="20" spans="1:16" s="2" customFormat="1" ht="15.75" x14ac:dyDescent="0.25">
      <c r="A20" s="7" t="s">
        <v>22</v>
      </c>
      <c r="B20" s="6">
        <f t="shared" si="1"/>
        <v>44</v>
      </c>
      <c r="C20" s="6">
        <f t="shared" si="2"/>
        <v>44</v>
      </c>
      <c r="D20" s="6">
        <f t="shared" si="3"/>
        <v>916608</v>
      </c>
      <c r="E20" s="13">
        <v>44</v>
      </c>
      <c r="F20" s="13">
        <v>44</v>
      </c>
      <c r="G20" s="13">
        <v>916608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</row>
    <row r="21" spans="1:16" s="2" customFormat="1" ht="15.75" x14ac:dyDescent="0.25">
      <c r="A21" s="7" t="s">
        <v>23</v>
      </c>
      <c r="B21" s="6">
        <f t="shared" si="1"/>
        <v>11</v>
      </c>
      <c r="C21" s="6">
        <f t="shared" si="2"/>
        <v>11</v>
      </c>
      <c r="D21" s="6">
        <f t="shared" si="3"/>
        <v>229152</v>
      </c>
      <c r="E21" s="13">
        <v>11</v>
      </c>
      <c r="F21" s="13">
        <v>11</v>
      </c>
      <c r="G21" s="13">
        <v>229152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</row>
    <row r="22" spans="1:16" s="2" customFormat="1" ht="15.75" x14ac:dyDescent="0.25">
      <c r="A22" s="7" t="s">
        <v>24</v>
      </c>
      <c r="B22" s="6">
        <f t="shared" si="1"/>
        <v>22</v>
      </c>
      <c r="C22" s="6">
        <f t="shared" si="2"/>
        <v>22</v>
      </c>
      <c r="D22" s="6">
        <f t="shared" si="3"/>
        <v>458304</v>
      </c>
      <c r="E22" s="13">
        <v>22</v>
      </c>
      <c r="F22" s="13">
        <v>22</v>
      </c>
      <c r="G22" s="13">
        <v>458304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31.5" x14ac:dyDescent="0.25">
      <c r="A23" s="15" t="s">
        <v>25</v>
      </c>
      <c r="B23" s="24" t="s">
        <v>32</v>
      </c>
      <c r="C23" s="24" t="s">
        <v>32</v>
      </c>
      <c r="D23" s="25">
        <f>J23+M23+P23</f>
        <v>0</v>
      </c>
      <c r="E23" s="24" t="s">
        <v>32</v>
      </c>
      <c r="F23" s="24" t="s">
        <v>32</v>
      </c>
      <c r="G23" s="24" t="s">
        <v>32</v>
      </c>
      <c r="H23" s="24" t="s">
        <v>32</v>
      </c>
      <c r="I23" s="24" t="s">
        <v>32</v>
      </c>
      <c r="J23" s="23"/>
      <c r="K23" s="24" t="s">
        <v>32</v>
      </c>
      <c r="L23" s="24" t="s">
        <v>32</v>
      </c>
      <c r="M23" s="23"/>
      <c r="N23" s="24" t="s">
        <v>32</v>
      </c>
      <c r="O23" s="24" t="s">
        <v>32</v>
      </c>
      <c r="P23" s="23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5">
      <c r="A26" s="14" t="s">
        <v>26</v>
      </c>
      <c r="B26" s="14"/>
      <c r="C26" s="14"/>
      <c r="D26" s="14"/>
      <c r="E26" s="14"/>
      <c r="F26" s="14"/>
      <c r="G26" s="14" t="s">
        <v>27</v>
      </c>
      <c r="H26" s="14"/>
      <c r="I26" s="14"/>
      <c r="J26" s="14"/>
      <c r="K26" s="14"/>
      <c r="L26" s="14"/>
      <c r="M26" s="14" t="s">
        <v>28</v>
      </c>
      <c r="N26" s="14"/>
      <c r="O26" s="14"/>
      <c r="P26" s="14"/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14" t="s">
        <v>26</v>
      </c>
      <c r="B29" s="14"/>
      <c r="C29" s="14"/>
      <c r="D29" s="14"/>
      <c r="E29" s="14"/>
      <c r="F29" s="14"/>
      <c r="G29" s="14" t="s">
        <v>29</v>
      </c>
      <c r="H29" s="14"/>
      <c r="I29" s="14"/>
      <c r="J29" s="14"/>
      <c r="K29" s="14"/>
      <c r="L29" s="14"/>
      <c r="M29" s="14" t="s">
        <v>28</v>
      </c>
      <c r="N29" s="14"/>
      <c r="O29" s="14"/>
      <c r="P29" s="14"/>
    </row>
    <row r="30" spans="1:16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</sheetData>
  <sheetProtection algorithmName="SHA-512" hashValue="2w9W7MAPVJ/glTCEkfgSdzrMcmZufk5bgcTYzFcN7BDdiYVQIW7OjNuUE7lCvC63cKJoGjjc3+y8S0tOhAegvA==" saltValue="AI43g9HBjVnXuXNi+5whdQ==" spinCount="100000" sheet="1" objects="1" scenarios="1"/>
  <mergeCells count="20">
    <mergeCell ref="A1:P1"/>
    <mergeCell ref="B3:O3"/>
    <mergeCell ref="E4:L4"/>
    <mergeCell ref="A6:A9"/>
    <mergeCell ref="B6:D6"/>
    <mergeCell ref="E6:G6"/>
    <mergeCell ref="H6:P6"/>
    <mergeCell ref="H7:J7"/>
    <mergeCell ref="K7:M7"/>
    <mergeCell ref="G7:G9"/>
    <mergeCell ref="B7:C8"/>
    <mergeCell ref="K8:L8"/>
    <mergeCell ref="N8:O8"/>
    <mergeCell ref="E7:F8"/>
    <mergeCell ref="D7:D9"/>
    <mergeCell ref="N7:P7"/>
    <mergeCell ref="H8:I8"/>
    <mergeCell ref="J8:J9"/>
    <mergeCell ref="M8:M9"/>
    <mergeCell ref="P8:P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zoomScale="60" zoomScaleNormal="100" workbookViewId="0">
      <selection sqref="A1:P23"/>
    </sheetView>
  </sheetViews>
  <sheetFormatPr defaultRowHeight="15" x14ac:dyDescent="0.25"/>
  <cols>
    <col min="1" max="1" width="18.28515625" customWidth="1"/>
    <col min="2" max="2" width="11.140625" customWidth="1"/>
    <col min="3" max="3" width="13.7109375" customWidth="1"/>
    <col min="4" max="4" width="17" customWidth="1"/>
    <col min="5" max="5" width="11.7109375" customWidth="1"/>
    <col min="6" max="6" width="11.42578125" customWidth="1"/>
    <col min="7" max="7" width="17.28515625" customWidth="1"/>
    <col min="8" max="8" width="11.5703125" customWidth="1"/>
    <col min="9" max="9" width="11.7109375" customWidth="1"/>
    <col min="10" max="10" width="17.5703125" customWidth="1"/>
    <col min="11" max="11" width="11.7109375" customWidth="1"/>
    <col min="12" max="12" width="12.140625" customWidth="1"/>
    <col min="13" max="13" width="17" customWidth="1"/>
    <col min="14" max="14" width="11.5703125" customWidth="1"/>
    <col min="15" max="15" width="11.42578125" customWidth="1"/>
    <col min="16" max="16" width="17.140625" customWidth="1"/>
    <col min="18" max="18" width="9.140625" customWidth="1"/>
  </cols>
  <sheetData>
    <row r="1" spans="1:16" ht="18.75" x14ac:dyDescent="0.3">
      <c r="A1" s="42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3" spans="1:16" s="1" customFormat="1" ht="15.75" x14ac:dyDescent="0.25">
      <c r="B3" s="44" t="s">
        <v>33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12" customFormat="1" ht="15.75" x14ac:dyDescent="0.25">
      <c r="A4" s="26"/>
      <c r="B4" s="27"/>
      <c r="C4" s="27"/>
      <c r="D4" s="27"/>
      <c r="E4" s="45" t="s">
        <v>34</v>
      </c>
      <c r="F4" s="45"/>
      <c r="G4" s="45"/>
      <c r="H4" s="45"/>
      <c r="I4" s="45"/>
      <c r="J4" s="45"/>
      <c r="K4" s="45"/>
      <c r="L4" s="45"/>
      <c r="M4" s="27"/>
      <c r="N4" s="27"/>
      <c r="O4" s="27"/>
      <c r="P4" s="26"/>
    </row>
    <row r="5" spans="1:16" s="1" customFormat="1" ht="15.75" x14ac:dyDescent="0.25"/>
    <row r="6" spans="1:16" s="2" customFormat="1" ht="15" customHeight="1" x14ac:dyDescent="0.25">
      <c r="A6" s="38" t="s">
        <v>0</v>
      </c>
      <c r="B6" s="46" t="s">
        <v>1</v>
      </c>
      <c r="C6" s="47"/>
      <c r="D6" s="48"/>
      <c r="E6" s="46" t="s">
        <v>2</v>
      </c>
      <c r="F6" s="47"/>
      <c r="G6" s="48"/>
      <c r="H6" s="46" t="s">
        <v>3</v>
      </c>
      <c r="I6" s="47"/>
      <c r="J6" s="47"/>
      <c r="K6" s="47"/>
      <c r="L6" s="47"/>
      <c r="M6" s="47"/>
      <c r="N6" s="47"/>
      <c r="O6" s="47"/>
      <c r="P6" s="48"/>
    </row>
    <row r="7" spans="1:16" s="2" customFormat="1" ht="15" customHeight="1" x14ac:dyDescent="0.25">
      <c r="A7" s="39"/>
      <c r="B7" s="34" t="s">
        <v>7</v>
      </c>
      <c r="C7" s="35"/>
      <c r="D7" s="38" t="s">
        <v>8</v>
      </c>
      <c r="E7" s="34" t="s">
        <v>11</v>
      </c>
      <c r="F7" s="35"/>
      <c r="G7" s="38" t="s">
        <v>8</v>
      </c>
      <c r="H7" s="32" t="s">
        <v>4</v>
      </c>
      <c r="I7" s="41"/>
      <c r="J7" s="33"/>
      <c r="K7" s="32" t="s">
        <v>5</v>
      </c>
      <c r="L7" s="41"/>
      <c r="M7" s="33"/>
      <c r="N7" s="32" t="s">
        <v>6</v>
      </c>
      <c r="O7" s="41"/>
      <c r="P7" s="33"/>
    </row>
    <row r="8" spans="1:16" s="2" customFormat="1" ht="15.75" x14ac:dyDescent="0.25">
      <c r="A8" s="39"/>
      <c r="B8" s="36"/>
      <c r="C8" s="37"/>
      <c r="D8" s="39"/>
      <c r="E8" s="36"/>
      <c r="F8" s="37"/>
      <c r="G8" s="39"/>
      <c r="H8" s="32" t="s">
        <v>11</v>
      </c>
      <c r="I8" s="33"/>
      <c r="J8" s="38" t="s">
        <v>8</v>
      </c>
      <c r="K8" s="32" t="s">
        <v>11</v>
      </c>
      <c r="L8" s="33"/>
      <c r="M8" s="38" t="s">
        <v>8</v>
      </c>
      <c r="N8" s="32" t="s">
        <v>11</v>
      </c>
      <c r="O8" s="33"/>
      <c r="P8" s="38" t="s">
        <v>8</v>
      </c>
    </row>
    <row r="9" spans="1:16" s="2" customFormat="1" ht="52.5" customHeight="1" x14ac:dyDescent="0.25">
      <c r="A9" s="40"/>
      <c r="B9" s="3" t="s">
        <v>9</v>
      </c>
      <c r="C9" s="4" t="s">
        <v>10</v>
      </c>
      <c r="D9" s="40"/>
      <c r="E9" s="3" t="s">
        <v>9</v>
      </c>
      <c r="F9" s="4" t="s">
        <v>10</v>
      </c>
      <c r="G9" s="40"/>
      <c r="H9" s="4" t="s">
        <v>9</v>
      </c>
      <c r="I9" s="4" t="s">
        <v>10</v>
      </c>
      <c r="J9" s="40"/>
      <c r="K9" s="5" t="s">
        <v>9</v>
      </c>
      <c r="L9" s="5" t="s">
        <v>10</v>
      </c>
      <c r="M9" s="40"/>
      <c r="N9" s="5" t="s">
        <v>9</v>
      </c>
      <c r="O9" s="5" t="s">
        <v>10</v>
      </c>
      <c r="P9" s="40"/>
    </row>
    <row r="10" spans="1:16" s="2" customFormat="1" ht="19.5" customHeight="1" x14ac:dyDescent="0.25">
      <c r="A10" s="29" t="s">
        <v>30</v>
      </c>
      <c r="B10" s="17">
        <f>SUM(B12:B22)</f>
        <v>108</v>
      </c>
      <c r="C10" s="28">
        <f>SUM(C12:C22)</f>
        <v>108</v>
      </c>
      <c r="D10" s="28">
        <f t="shared" ref="D10:P10" si="0">SUM(D12:D22)</f>
        <v>2249856</v>
      </c>
      <c r="E10" s="28">
        <f t="shared" si="0"/>
        <v>108</v>
      </c>
      <c r="F10" s="28">
        <f t="shared" si="0"/>
        <v>108</v>
      </c>
      <c r="G10" s="28">
        <f>SUM(G12:G22)</f>
        <v>2249856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</row>
    <row r="11" spans="1:16" s="2" customFormat="1" ht="19.5" customHeight="1" x14ac:dyDescent="0.25">
      <c r="A11" s="16" t="s">
        <v>31</v>
      </c>
      <c r="B11" s="20"/>
      <c r="C11" s="30"/>
      <c r="D11" s="30"/>
      <c r="E11" s="21"/>
      <c r="F11" s="30"/>
      <c r="G11" s="30"/>
      <c r="H11" s="30"/>
      <c r="I11" s="30"/>
      <c r="J11" s="30"/>
      <c r="K11" s="22"/>
      <c r="L11" s="22"/>
      <c r="M11" s="30"/>
      <c r="N11" s="22"/>
      <c r="O11" s="22"/>
      <c r="P11" s="31"/>
    </row>
    <row r="12" spans="1:16" s="2" customFormat="1" ht="15.75" x14ac:dyDescent="0.25">
      <c r="A12" s="7" t="s">
        <v>14</v>
      </c>
      <c r="B12" s="18">
        <f>E12+H12+K12+N12</f>
        <v>9</v>
      </c>
      <c r="C12" s="18">
        <f>F12+I12+L12+O12</f>
        <v>9</v>
      </c>
      <c r="D12" s="18">
        <f>G12+J12+M12+P12</f>
        <v>187488</v>
      </c>
      <c r="E12" s="19">
        <v>9</v>
      </c>
      <c r="F12" s="19">
        <v>9</v>
      </c>
      <c r="G12" s="19">
        <v>187488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s="2" customFormat="1" ht="15.75" x14ac:dyDescent="0.25">
      <c r="A13" s="7" t="s">
        <v>15</v>
      </c>
      <c r="B13" s="6">
        <f t="shared" ref="B13:D22" si="1">E13+H13+K13+N13</f>
        <v>10</v>
      </c>
      <c r="C13" s="6">
        <f t="shared" si="1"/>
        <v>10</v>
      </c>
      <c r="D13" s="6">
        <f t="shared" si="1"/>
        <v>208320</v>
      </c>
      <c r="E13" s="13">
        <v>10</v>
      </c>
      <c r="F13" s="13">
        <v>10</v>
      </c>
      <c r="G13" s="13">
        <v>208320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6" s="2" customFormat="1" ht="15.75" x14ac:dyDescent="0.25">
      <c r="A14" s="7" t="s">
        <v>16</v>
      </c>
      <c r="B14" s="6">
        <f t="shared" si="1"/>
        <v>11</v>
      </c>
      <c r="C14" s="6">
        <f t="shared" si="1"/>
        <v>11</v>
      </c>
      <c r="D14" s="6">
        <f t="shared" si="1"/>
        <v>229152</v>
      </c>
      <c r="E14" s="13">
        <v>11</v>
      </c>
      <c r="F14" s="13">
        <v>11</v>
      </c>
      <c r="G14" s="13">
        <v>229152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</row>
    <row r="15" spans="1:16" s="2" customFormat="1" ht="15.75" x14ac:dyDescent="0.25">
      <c r="A15" s="7" t="s">
        <v>17</v>
      </c>
      <c r="B15" s="6">
        <f t="shared" si="1"/>
        <v>7</v>
      </c>
      <c r="C15" s="6">
        <f t="shared" si="1"/>
        <v>7</v>
      </c>
      <c r="D15" s="6">
        <f t="shared" si="1"/>
        <v>145824</v>
      </c>
      <c r="E15" s="13">
        <v>7</v>
      </c>
      <c r="F15" s="13">
        <v>7</v>
      </c>
      <c r="G15" s="13">
        <v>145824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</row>
    <row r="16" spans="1:16" s="2" customFormat="1" ht="15.75" x14ac:dyDescent="0.25">
      <c r="A16" s="7" t="s">
        <v>18</v>
      </c>
      <c r="B16" s="6">
        <f t="shared" si="1"/>
        <v>10</v>
      </c>
      <c r="C16" s="6">
        <f t="shared" si="1"/>
        <v>10</v>
      </c>
      <c r="D16" s="6">
        <f t="shared" si="1"/>
        <v>208320</v>
      </c>
      <c r="E16" s="13">
        <v>10</v>
      </c>
      <c r="F16" s="13">
        <v>10</v>
      </c>
      <c r="G16" s="13">
        <v>208320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s="2" customFormat="1" ht="15.75" x14ac:dyDescent="0.25">
      <c r="A17" s="7" t="s">
        <v>19</v>
      </c>
      <c r="B17" s="6">
        <f t="shared" si="1"/>
        <v>9</v>
      </c>
      <c r="C17" s="6">
        <f t="shared" si="1"/>
        <v>9</v>
      </c>
      <c r="D17" s="6">
        <f t="shared" si="1"/>
        <v>187488</v>
      </c>
      <c r="E17" s="13">
        <v>9</v>
      </c>
      <c r="F17" s="13">
        <v>9</v>
      </c>
      <c r="G17" s="13">
        <v>187488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s="2" customFormat="1" ht="15.75" x14ac:dyDescent="0.25">
      <c r="A18" s="7" t="s">
        <v>20</v>
      </c>
      <c r="B18" s="6">
        <f t="shared" si="1"/>
        <v>9</v>
      </c>
      <c r="C18" s="6">
        <f t="shared" si="1"/>
        <v>9</v>
      </c>
      <c r="D18" s="6">
        <f t="shared" si="1"/>
        <v>187488</v>
      </c>
      <c r="E18" s="13">
        <v>9</v>
      </c>
      <c r="F18" s="13">
        <v>9</v>
      </c>
      <c r="G18" s="13">
        <v>187488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s="2" customFormat="1" ht="15.75" x14ac:dyDescent="0.25">
      <c r="A19" s="7" t="s">
        <v>21</v>
      </c>
      <c r="B19" s="6">
        <f t="shared" si="1"/>
        <v>11</v>
      </c>
      <c r="C19" s="6">
        <f t="shared" si="1"/>
        <v>11</v>
      </c>
      <c r="D19" s="6">
        <f t="shared" si="1"/>
        <v>229152</v>
      </c>
      <c r="E19" s="13">
        <v>11</v>
      </c>
      <c r="F19" s="13">
        <v>11</v>
      </c>
      <c r="G19" s="13">
        <v>229152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</row>
    <row r="20" spans="1:16" s="2" customFormat="1" ht="15.75" x14ac:dyDescent="0.25">
      <c r="A20" s="7" t="s">
        <v>22</v>
      </c>
      <c r="B20" s="6">
        <f t="shared" si="1"/>
        <v>10</v>
      </c>
      <c r="C20" s="6">
        <f t="shared" si="1"/>
        <v>10</v>
      </c>
      <c r="D20" s="6">
        <f t="shared" si="1"/>
        <v>208320</v>
      </c>
      <c r="E20" s="13">
        <v>10</v>
      </c>
      <c r="F20" s="13">
        <v>10</v>
      </c>
      <c r="G20" s="13">
        <v>208320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</row>
    <row r="21" spans="1:16" s="2" customFormat="1" ht="15.75" x14ac:dyDescent="0.25">
      <c r="A21" s="7" t="s">
        <v>23</v>
      </c>
      <c r="B21" s="6">
        <f t="shared" si="1"/>
        <v>14</v>
      </c>
      <c r="C21" s="6">
        <f t="shared" si="1"/>
        <v>14</v>
      </c>
      <c r="D21" s="6">
        <f t="shared" si="1"/>
        <v>291648</v>
      </c>
      <c r="E21" s="13">
        <v>14</v>
      </c>
      <c r="F21" s="13">
        <v>14</v>
      </c>
      <c r="G21" s="13">
        <v>291648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</row>
    <row r="22" spans="1:16" s="2" customFormat="1" ht="15.75" x14ac:dyDescent="0.25">
      <c r="A22" s="7" t="s">
        <v>24</v>
      </c>
      <c r="B22" s="6">
        <f t="shared" si="1"/>
        <v>8</v>
      </c>
      <c r="C22" s="6">
        <f t="shared" si="1"/>
        <v>8</v>
      </c>
      <c r="D22" s="6">
        <f t="shared" si="1"/>
        <v>166656</v>
      </c>
      <c r="E22" s="13">
        <v>8</v>
      </c>
      <c r="F22" s="13">
        <v>8</v>
      </c>
      <c r="G22" s="13">
        <v>166656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31.5" x14ac:dyDescent="0.25">
      <c r="A23" s="15" t="s">
        <v>25</v>
      </c>
      <c r="B23" s="24" t="s">
        <v>32</v>
      </c>
      <c r="C23" s="24" t="s">
        <v>32</v>
      </c>
      <c r="D23" s="25">
        <f>J23+M23+P23</f>
        <v>0</v>
      </c>
      <c r="E23" s="24" t="s">
        <v>32</v>
      </c>
      <c r="F23" s="24" t="s">
        <v>32</v>
      </c>
      <c r="G23" s="24" t="s">
        <v>32</v>
      </c>
      <c r="H23" s="24" t="s">
        <v>32</v>
      </c>
      <c r="I23" s="24" t="s">
        <v>32</v>
      </c>
      <c r="J23" s="23"/>
      <c r="K23" s="24" t="s">
        <v>32</v>
      </c>
      <c r="L23" s="24" t="s">
        <v>32</v>
      </c>
      <c r="M23" s="23"/>
      <c r="N23" s="24" t="s">
        <v>32</v>
      </c>
      <c r="O23" s="24" t="s">
        <v>32</v>
      </c>
      <c r="P23" s="23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5">
      <c r="A26" s="14" t="s">
        <v>26</v>
      </c>
      <c r="B26" s="14"/>
      <c r="C26" s="14"/>
      <c r="D26" s="14"/>
      <c r="E26" s="14"/>
      <c r="F26" s="14"/>
      <c r="G26" s="14" t="s">
        <v>27</v>
      </c>
      <c r="H26" s="14"/>
      <c r="I26" s="14"/>
      <c r="J26" s="14"/>
      <c r="K26" s="14"/>
      <c r="L26" s="14"/>
      <c r="M26" s="14" t="s">
        <v>28</v>
      </c>
      <c r="N26" s="14"/>
      <c r="O26" s="14"/>
      <c r="P26" s="14"/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14" t="s">
        <v>26</v>
      </c>
      <c r="B29" s="14"/>
      <c r="C29" s="14"/>
      <c r="D29" s="14"/>
      <c r="E29" s="14"/>
      <c r="F29" s="14"/>
      <c r="G29" s="14" t="s">
        <v>29</v>
      </c>
      <c r="H29" s="14"/>
      <c r="I29" s="14"/>
      <c r="J29" s="14"/>
      <c r="K29" s="14"/>
      <c r="L29" s="14"/>
      <c r="M29" s="14" t="s">
        <v>28</v>
      </c>
      <c r="N29" s="14"/>
      <c r="O29" s="14"/>
      <c r="P29" s="14"/>
    </row>
    <row r="30" spans="1:16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</sheetData>
  <sheetProtection algorithmName="SHA-512" hashValue="okLbx9amiZEjIBEpmi6njtWnUkAmEFIt+ndm2T9evX9DzXMAMVa8ASue1vfjdDHTZ/2SOGI9J1LJIufvkTrU1g==" saltValue="rHfMGk7bVLmCxXZqt0uX2g==" spinCount="100000" sheet="1" objects="1" scenarios="1"/>
  <mergeCells count="20">
    <mergeCell ref="A1:P1"/>
    <mergeCell ref="B3:O3"/>
    <mergeCell ref="E4:L4"/>
    <mergeCell ref="A6:A9"/>
    <mergeCell ref="B6:D6"/>
    <mergeCell ref="E6:G6"/>
    <mergeCell ref="H6:P6"/>
    <mergeCell ref="B7:C8"/>
    <mergeCell ref="D7:D9"/>
    <mergeCell ref="E7:F8"/>
    <mergeCell ref="G7:G9"/>
    <mergeCell ref="H7:J7"/>
    <mergeCell ref="K7:M7"/>
    <mergeCell ref="N7:P7"/>
    <mergeCell ref="H8:I8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Пуща</vt:lpstr>
      <vt:lpstr>Закарпаття</vt:lpstr>
      <vt:lpstr>Закарпаття!Область_печати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2024-12-11T13:55:29Z</dcterms:created>
  <dcterms:modified xsi:type="dcterms:W3CDTF">2026-02-13T10:50:32Z</dcterms:modified>
</cp:coreProperties>
</file>